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s\SONATA\"/>
    </mc:Choice>
  </mc:AlternateContent>
  <xr:revisionPtr revIDLastSave="0" documentId="13_ncr:1_{EE0654E6-B580-4D73-AA34-6396AF435803}" xr6:coauthVersionLast="36" xr6:coauthVersionMax="36" xr10:uidLastSave="{00000000-0000-0000-0000-000000000000}"/>
  <bookViews>
    <workbookView xWindow="3530" yWindow="0" windowWidth="27530" windowHeight="11750" xr2:uid="{41F78ECD-ED16-4950-9925-07E11C372F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E4" i="1" s="1"/>
  <c r="D5" i="1"/>
  <c r="E5" i="1" s="1"/>
  <c r="C17" i="1"/>
  <c r="D17" i="1" s="1"/>
  <c r="E17" i="1" s="1"/>
  <c r="I11" i="1"/>
  <c r="C15" i="1" s="1"/>
  <c r="D15" i="1" s="1"/>
  <c r="E15" i="1" s="1"/>
  <c r="C16" i="1"/>
  <c r="D16" i="1" s="1"/>
  <c r="E16" i="1" s="1"/>
  <c r="C14" i="1"/>
  <c r="D14" i="1" s="1"/>
  <c r="E14" i="1" s="1"/>
  <c r="C13" i="1"/>
  <c r="D13" i="1" s="1"/>
  <c r="E13" i="1" s="1"/>
  <c r="C12" i="1"/>
  <c r="D12" i="1" s="1"/>
  <c r="E12" i="1" s="1"/>
  <c r="C11" i="1"/>
  <c r="D11" i="1" s="1"/>
  <c r="E11" i="1" s="1"/>
  <c r="C10" i="1"/>
  <c r="D10" i="1" s="1"/>
  <c r="E10" i="1" s="1"/>
  <c r="C9" i="1"/>
  <c r="D9" i="1" s="1"/>
  <c r="E9" i="1" s="1"/>
  <c r="C8" i="1"/>
  <c r="D8" i="1" s="1"/>
  <c r="E8" i="1" s="1"/>
  <c r="C7" i="1"/>
  <c r="D7" i="1" s="1"/>
  <c r="E7" i="1" s="1"/>
  <c r="C6" i="1"/>
  <c r="D6" i="1" s="1"/>
  <c r="E6" i="1" s="1"/>
  <c r="C5" i="1"/>
  <c r="C4" i="1"/>
</calcChain>
</file>

<file path=xl/sharedStrings.xml><?xml version="1.0" encoding="utf-8"?>
<sst xmlns="http://schemas.openxmlformats.org/spreadsheetml/2006/main" count="26" uniqueCount="24">
  <si>
    <t>Ireland</t>
  </si>
  <si>
    <t>USD</t>
  </si>
  <si>
    <t>Italy</t>
  </si>
  <si>
    <t>EU</t>
  </si>
  <si>
    <t>Australia</t>
  </si>
  <si>
    <t>Korea</t>
  </si>
  <si>
    <t>Philipines</t>
  </si>
  <si>
    <t>Poland</t>
  </si>
  <si>
    <t>CPI (vs. 2015)</t>
  </si>
  <si>
    <t>CPI (vs. 2017)</t>
  </si>
  <si>
    <t>Tempesta et al. (2014)</t>
  </si>
  <si>
    <t>Campbell (2007)</t>
  </si>
  <si>
    <t>National currency</t>
  </si>
  <si>
    <t>EUR</t>
  </si>
  <si>
    <t>EUR (2017)</t>
  </si>
  <si>
    <t>year</t>
  </si>
  <si>
    <t>exchange rate (@ PPP)</t>
  </si>
  <si>
    <t>(already inflated to 2017)</t>
  </si>
  <si>
    <t>Ambrey and Fleming (2011)</t>
  </si>
  <si>
    <t>Kim and Jin (2018)</t>
  </si>
  <si>
    <t>McDougall (2002)</t>
  </si>
  <si>
    <t>Groothuis et al. (2007)</t>
  </si>
  <si>
    <t>Fransico (2010)</t>
  </si>
  <si>
    <t>Szoege et al. (2005)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</si>
</sst>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8" formatCode="0.000"/>
    <numFmt numFmtId="169" formatCode="0.0"/>
  </numFmts>
  <fonts count="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 Light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/>
    <xf numFmtId="2" fontId="0" fillId="0" borderId="0" xfId="0" applyNumberFormat="1"/>
    <xf numFmtId="0" fontId="2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8" fontId="0" fillId="0" borderId="0" xfId="0" applyNumberFormat="1" applyAlignment="1">
      <alignment vertical="center" wrapText="1"/>
    </xf>
    <xf numFmtId="168" fontId="0" fillId="0" borderId="0" xfId="0" applyNumberFormat="1"/>
    <xf numFmtId="169" fontId="0" fillId="0" borderId="0" xfId="0" applyNumberFormat="1" applyAlignment="1">
      <alignment vertical="center" wrapText="1"/>
    </xf>
    <xf numFmtId="169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7AF64-5926-4FAD-A315-2597D9EED712}">
  <dimension ref="A3:M21"/>
  <sheetViews>
    <sheetView tabSelected="1" workbookViewId="0">
      <selection activeCell="H15" sqref="H15"/>
    </sheetView>
  </sheetViews>
  <sheetFormatPr defaultRowHeight="14.5" x14ac:dyDescent="0.35"/>
  <cols>
    <col min="1" max="1" width="19" bestFit="1" customWidth="1"/>
  </cols>
  <sheetData>
    <row r="3" spans="1:13" ht="43.5" x14ac:dyDescent="0.35">
      <c r="B3" s="7" t="s">
        <v>12</v>
      </c>
      <c r="C3" s="6" t="s">
        <v>1</v>
      </c>
      <c r="D3" s="6" t="s">
        <v>13</v>
      </c>
      <c r="E3" s="7" t="s">
        <v>14</v>
      </c>
      <c r="F3" s="2"/>
      <c r="H3" s="6" t="s">
        <v>15</v>
      </c>
      <c r="I3" s="5" t="s">
        <v>16</v>
      </c>
      <c r="J3" s="7" t="s">
        <v>8</v>
      </c>
      <c r="K3" s="7" t="s">
        <v>9</v>
      </c>
    </row>
    <row r="4" spans="1:13" x14ac:dyDescent="0.35">
      <c r="A4" s="4" t="s">
        <v>11</v>
      </c>
      <c r="B4">
        <v>25</v>
      </c>
      <c r="C4" s="3">
        <f>B4/I5</f>
        <v>24.875621890547265</v>
      </c>
      <c r="D4" s="3">
        <f>C4*I4</f>
        <v>17.338308457711442</v>
      </c>
      <c r="E4" s="3">
        <f>D4*100/J5/K5*100</f>
        <v>20.336998953388591</v>
      </c>
      <c r="F4" s="3"/>
      <c r="G4" t="s">
        <v>3</v>
      </c>
      <c r="H4">
        <v>2017</v>
      </c>
      <c r="I4" s="8">
        <v>0.69699999999999995</v>
      </c>
      <c r="J4" s="9"/>
      <c r="K4" s="9"/>
    </row>
    <row r="5" spans="1:13" x14ac:dyDescent="0.35">
      <c r="B5">
        <v>85</v>
      </c>
      <c r="C5" s="3">
        <f>B5/I5</f>
        <v>84.577114427860707</v>
      </c>
      <c r="D5" s="3">
        <f>B5*I4</f>
        <v>59.244999999999997</v>
      </c>
      <c r="E5" s="3">
        <f>D5*100/J5/K5*100</f>
        <v>69.491525423728817</v>
      </c>
      <c r="F5" s="3"/>
      <c r="G5" t="s">
        <v>0</v>
      </c>
      <c r="H5">
        <v>2003</v>
      </c>
      <c r="I5" s="9">
        <v>1.0049999999999999</v>
      </c>
      <c r="J5" s="11">
        <v>85</v>
      </c>
      <c r="K5" s="11">
        <v>100.3</v>
      </c>
    </row>
    <row r="6" spans="1:13" x14ac:dyDescent="0.35">
      <c r="A6" s="4" t="s">
        <v>10</v>
      </c>
      <c r="B6">
        <v>28</v>
      </c>
      <c r="C6" s="3">
        <f>B6/I6</f>
        <v>37.433155080213901</v>
      </c>
      <c r="D6" s="3">
        <f>C6*I4</f>
        <v>26.090909090909086</v>
      </c>
      <c r="E6" s="3">
        <f>D6/J6/K6*100*100</f>
        <v>26.200032225126741</v>
      </c>
      <c r="G6" t="s">
        <v>2</v>
      </c>
      <c r="H6">
        <v>2012</v>
      </c>
      <c r="I6" s="9">
        <v>0.748</v>
      </c>
      <c r="J6" s="11">
        <v>98.5</v>
      </c>
      <c r="K6" s="11">
        <v>101.1</v>
      </c>
    </row>
    <row r="7" spans="1:13" x14ac:dyDescent="0.35">
      <c r="B7">
        <v>45</v>
      </c>
      <c r="C7" s="3">
        <f>B7/I6</f>
        <v>60.160427807486634</v>
      </c>
      <c r="D7" s="3">
        <f>C7*$I$4</f>
        <v>41.93181818181818</v>
      </c>
      <c r="E7" s="3">
        <f>D7/J6/K6*100*100</f>
        <v>42.107194647525127</v>
      </c>
      <c r="F7" s="3"/>
      <c r="G7" t="s">
        <v>4</v>
      </c>
      <c r="H7">
        <v>2005</v>
      </c>
      <c r="I7" s="9">
        <v>1.3879999999999999</v>
      </c>
      <c r="J7" s="11">
        <v>77.099999999999994</v>
      </c>
      <c r="K7" s="10">
        <v>103.3</v>
      </c>
    </row>
    <row r="8" spans="1:13" x14ac:dyDescent="0.35">
      <c r="A8" s="4" t="s">
        <v>18</v>
      </c>
      <c r="B8">
        <v>14000</v>
      </c>
      <c r="C8" s="3">
        <f>B8/I7</f>
        <v>10086.455331412104</v>
      </c>
      <c r="D8" s="3">
        <f>C8*$I$4</f>
        <v>7030.2593659942358</v>
      </c>
      <c r="E8" s="3">
        <f>D8/J7/K7*100*100</f>
        <v>8827.0715744808294</v>
      </c>
      <c r="F8" s="3"/>
      <c r="G8" t="s">
        <v>5</v>
      </c>
      <c r="H8">
        <v>2010</v>
      </c>
      <c r="I8" s="9">
        <v>840.68299999999999</v>
      </c>
      <c r="J8" s="10">
        <v>91.1</v>
      </c>
      <c r="K8" s="11">
        <v>102.9</v>
      </c>
    </row>
    <row r="9" spans="1:13" x14ac:dyDescent="0.35">
      <c r="A9" s="4" t="s">
        <v>19</v>
      </c>
      <c r="B9">
        <v>129300</v>
      </c>
      <c r="C9" s="3">
        <f>B9/I8</f>
        <v>153.80351452331021</v>
      </c>
      <c r="D9" s="3">
        <f>C9*$I$4</f>
        <v>107.20104962274721</v>
      </c>
      <c r="E9" s="3">
        <f>D9/J8/K8*100*100</f>
        <v>114.35766676667231</v>
      </c>
      <c r="F9" s="3"/>
      <c r="G9" t="s">
        <v>4</v>
      </c>
      <c r="H9">
        <v>2001</v>
      </c>
      <c r="I9" s="9">
        <v>1.327</v>
      </c>
      <c r="J9" s="10">
        <v>69.3</v>
      </c>
      <c r="K9" s="10">
        <v>103.3</v>
      </c>
    </row>
    <row r="10" spans="1:13" x14ac:dyDescent="0.35">
      <c r="A10" s="4" t="s">
        <v>20</v>
      </c>
      <c r="B10">
        <v>1</v>
      </c>
      <c r="C10" s="3">
        <f>B10/I9</f>
        <v>0.75357950263752826</v>
      </c>
      <c r="D10" s="3">
        <f>C10*$I$4</f>
        <v>0.52524491333835721</v>
      </c>
      <c r="E10" s="3">
        <f>D10/J9/K9*100*100</f>
        <v>0.73371652262963916</v>
      </c>
      <c r="F10" s="3"/>
      <c r="G10" t="s">
        <v>1</v>
      </c>
      <c r="H10">
        <v>2005</v>
      </c>
      <c r="I10" s="8">
        <v>1</v>
      </c>
      <c r="J10" s="10">
        <v>82.4</v>
      </c>
      <c r="K10" s="11">
        <v>103.4</v>
      </c>
      <c r="M10" s="1"/>
    </row>
    <row r="11" spans="1:13" x14ac:dyDescent="0.35">
      <c r="B11">
        <v>3</v>
      </c>
      <c r="C11" s="3">
        <f>B11/I9</f>
        <v>2.2607385079125848</v>
      </c>
      <c r="D11" s="3">
        <f>C11*$I$4</f>
        <v>1.5757347400150714</v>
      </c>
      <c r="E11" s="3">
        <f>D11/J9/K9*100*100</f>
        <v>2.2011495678889177</v>
      </c>
      <c r="G11" t="s">
        <v>6</v>
      </c>
      <c r="H11">
        <v>2009</v>
      </c>
      <c r="I11" s="9">
        <f>10420/486.884</f>
        <v>21.401401565876061</v>
      </c>
      <c r="J11" t="s">
        <v>17</v>
      </c>
      <c r="K11" s="9"/>
    </row>
    <row r="12" spans="1:13" x14ac:dyDescent="0.35">
      <c r="A12" s="4" t="s">
        <v>21</v>
      </c>
      <c r="B12">
        <v>25</v>
      </c>
      <c r="C12" s="3">
        <f>B12/I10</f>
        <v>25</v>
      </c>
      <c r="D12" s="3">
        <f>C12*$I$4</f>
        <v>17.424999999999997</v>
      </c>
      <c r="E12" s="3">
        <f>D12/J10/K10*100*100</f>
        <v>20.451493868659735</v>
      </c>
      <c r="F12" s="3"/>
      <c r="G12" t="s">
        <v>7</v>
      </c>
      <c r="H12">
        <v>2004</v>
      </c>
      <c r="I12">
        <v>1.8320000000000001</v>
      </c>
      <c r="J12">
        <v>78.599999999999994</v>
      </c>
      <c r="K12" s="1">
        <v>101.4</v>
      </c>
    </row>
    <row r="13" spans="1:13" x14ac:dyDescent="0.35">
      <c r="B13">
        <v>48</v>
      </c>
      <c r="C13" s="3">
        <f>B13/I10</f>
        <v>48</v>
      </c>
      <c r="D13" s="3">
        <f>C13*$I$4</f>
        <v>33.455999999999996</v>
      </c>
      <c r="E13" s="3">
        <f>D13/J10/K10*100*100</f>
        <v>39.266868227826699</v>
      </c>
      <c r="F13" s="3"/>
    </row>
    <row r="14" spans="1:13" x14ac:dyDescent="0.35">
      <c r="B14">
        <v>2810</v>
      </c>
      <c r="C14" s="3">
        <f>B14/I10</f>
        <v>2810</v>
      </c>
      <c r="D14" s="3">
        <f>C14*$I$4</f>
        <v>1958.57</v>
      </c>
      <c r="E14" s="3">
        <f>D14/J10/K10*100*100</f>
        <v>2298.747910837355</v>
      </c>
      <c r="F14" s="3"/>
    </row>
    <row r="15" spans="1:13" x14ac:dyDescent="0.35">
      <c r="A15" s="4" t="s">
        <v>22</v>
      </c>
      <c r="B15">
        <v>1276</v>
      </c>
      <c r="C15" s="3">
        <f>B15/I11</f>
        <v>59.622263339731283</v>
      </c>
      <c r="D15" s="3">
        <f>C15*$I$4</f>
        <v>41.556717547792701</v>
      </c>
      <c r="E15" s="3">
        <f>D15</f>
        <v>41.556717547792701</v>
      </c>
      <c r="F15" s="3"/>
    </row>
    <row r="16" spans="1:13" x14ac:dyDescent="0.35">
      <c r="B16">
        <v>1416</v>
      </c>
      <c r="C16" s="3">
        <f>B16/I11</f>
        <v>66.163890978886755</v>
      </c>
      <c r="D16" s="3">
        <f>C16*$I$4</f>
        <v>46.116232012284065</v>
      </c>
      <c r="E16" s="3">
        <f>D16</f>
        <v>46.116232012284065</v>
      </c>
      <c r="F16" s="3"/>
    </row>
    <row r="17" spans="1:13" x14ac:dyDescent="0.35">
      <c r="A17" s="4" t="s">
        <v>23</v>
      </c>
      <c r="B17">
        <v>11.32</v>
      </c>
      <c r="C17" s="3">
        <f>B17/I12</f>
        <v>6.179039301310044</v>
      </c>
      <c r="D17" s="3">
        <f>C17*$I$4</f>
        <v>4.3067903930131006</v>
      </c>
      <c r="E17" s="3">
        <f>D17/J12/K12*100*100</f>
        <v>5.4037249411710615</v>
      </c>
      <c r="F17" s="3"/>
    </row>
    <row r="18" spans="1:13" x14ac:dyDescent="0.35">
      <c r="F18" s="3"/>
    </row>
    <row r="19" spans="1:13" x14ac:dyDescent="0.35">
      <c r="F19" s="3"/>
    </row>
    <row r="21" spans="1:13" x14ac:dyDescent="0.35">
      <c r="F21" s="3"/>
      <c r="M2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Mikolaj Czajkowski</cp:lastModifiedBy>
  <dcterms:created xsi:type="dcterms:W3CDTF">2020-12-29T10:48:29Z</dcterms:created>
  <dcterms:modified xsi:type="dcterms:W3CDTF">2021-08-10T12:07:54Z</dcterms:modified>
</cp:coreProperties>
</file>